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activeTab="3"/>
  </bookViews>
  <sheets>
    <sheet name="Apr-Jun 2013" sheetId="1" r:id="rId1"/>
    <sheet name="Jul-Sep 2013" sheetId="2" r:id="rId2"/>
    <sheet name="Oct-Dec 2013" sheetId="3" r:id="rId3"/>
    <sheet name="Jan-Mar 2014" sheetId="4" r:id="rId4"/>
  </sheets>
  <definedNames>
    <definedName name="_xlnm._FilterDatabase" localSheetId="0" hidden="1">'Apr-Jun 2013'!#REF!</definedName>
    <definedName name="_xlnm._FilterDatabase" localSheetId="2" hidden="1">'Oct-Dec 2013'!$A$6:$J$11</definedName>
  </definedNames>
  <calcPr calcId="152511"/>
</workbook>
</file>

<file path=xl/calcChain.xml><?xml version="1.0" encoding="utf-8"?>
<calcChain xmlns="http://schemas.openxmlformats.org/spreadsheetml/2006/main">
  <c r="J9" i="4" l="1"/>
  <c r="J8" i="4"/>
  <c r="J7" i="4"/>
  <c r="J6" i="4"/>
  <c r="J18" i="4" l="1"/>
  <c r="J9" i="3"/>
  <c r="J8" i="3"/>
  <c r="G10" i="2" l="1"/>
  <c r="B7" i="3" l="1"/>
  <c r="B6" i="3"/>
  <c r="J7" i="3"/>
  <c r="J6" i="3"/>
  <c r="J18" i="3" l="1"/>
  <c r="H9" i="1"/>
  <c r="J11" i="1"/>
  <c r="J8" i="2" l="1"/>
  <c r="J7" i="2"/>
  <c r="G9" i="1"/>
  <c r="I10" i="1"/>
  <c r="J6" i="2"/>
  <c r="J10" i="2"/>
  <c r="J9" i="2"/>
  <c r="J14" i="2"/>
  <c r="J13" i="2"/>
  <c r="J12" i="2"/>
  <c r="J11" i="2"/>
  <c r="J18" i="2" l="1"/>
  <c r="J10" i="1"/>
  <c r="J9" i="1"/>
  <c r="J8" i="1"/>
  <c r="J7" i="1"/>
  <c r="J6" i="1"/>
  <c r="J21" i="1" l="1"/>
</calcChain>
</file>

<file path=xl/sharedStrings.xml><?xml version="1.0" encoding="utf-8"?>
<sst xmlns="http://schemas.openxmlformats.org/spreadsheetml/2006/main" count="110" uniqueCount="33">
  <si>
    <t>Expenses:</t>
  </si>
  <si>
    <t>April-June 2013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</si>
  <si>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</si>
  <si>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</si>
  <si>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</si>
  <si>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</si>
  <si>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</si>
  <si>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</si>
  <si>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</si>
  <si>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</si>
  <si>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Other (Incluiding Hospitality Given)</t>
  </si>
  <si>
    <t>Total Cost £</t>
  </si>
  <si>
    <t>From</t>
  </si>
  <si>
    <t>To</t>
  </si>
  <si>
    <t>Alun Milford</t>
  </si>
  <si>
    <t>Berne</t>
  </si>
  <si>
    <t>Bejing</t>
  </si>
  <si>
    <t>Official Meeting</t>
  </si>
  <si>
    <t>London</t>
  </si>
  <si>
    <t>Conference</t>
  </si>
  <si>
    <t>Total Expenses for Q1</t>
  </si>
  <si>
    <t>Total Expenses for Q2</t>
  </si>
  <si>
    <t>July - September 2013</t>
  </si>
  <si>
    <t>Moscow</t>
  </si>
  <si>
    <t>Cambridge</t>
  </si>
  <si>
    <t>Washington</t>
  </si>
  <si>
    <t>Speaking Event</t>
  </si>
  <si>
    <t>Surrey</t>
  </si>
  <si>
    <t xml:space="preserve">Symposium </t>
  </si>
  <si>
    <t>January - March</t>
  </si>
  <si>
    <t>Barcelona</t>
  </si>
  <si>
    <t>October  - December 2013</t>
  </si>
  <si>
    <t xml:space="preserve">IAACA conference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</si>
</sst>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" fontId="3" fillId="0" borderId="0" xfId="0" applyNumberFormat="1" applyFont="1"/>
    <xf numFmtId="0" fontId="0" fillId="0" borderId="2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D13" sqref="D13"/>
    </sheetView>
  </sheetViews>
  <sheetFormatPr defaultRowHeight="15" x14ac:dyDescent="0.25"/>
  <cols>
    <col min="1" max="2" width="10.7109375" bestFit="1" customWidth="1"/>
    <col min="3" max="3" width="11.28515625" bestFit="1" customWidth="1"/>
    <col min="4" max="4" width="28.7109375" customWidth="1"/>
    <col min="7" max="7" width="8.28515625" bestFit="1" customWidth="1"/>
    <col min="8" max="8" width="22" bestFit="1" customWidth="1"/>
    <col min="9" max="9" width="17" customWidth="1"/>
  </cols>
  <sheetData>
    <row r="1" spans="1:10" x14ac:dyDescent="0.25">
      <c r="A1" s="1" t="s">
        <v>14</v>
      </c>
      <c r="B1" s="1"/>
      <c r="C1" s="1"/>
    </row>
    <row r="2" spans="1:10" x14ac:dyDescent="0.25">
      <c r="A2" s="1" t="s">
        <v>0</v>
      </c>
      <c r="B2" s="1"/>
      <c r="C2" s="1" t="s">
        <v>1</v>
      </c>
    </row>
    <row r="4" spans="1:10" ht="30.75" thickBot="1" x14ac:dyDescent="0.3">
      <c r="A4" s="42" t="s">
        <v>2</v>
      </c>
      <c r="B4" s="43"/>
      <c r="C4" s="2" t="s">
        <v>3</v>
      </c>
      <c r="D4" s="2" t="s">
        <v>4</v>
      </c>
      <c r="E4" s="44" t="s">
        <v>5</v>
      </c>
      <c r="F4" s="44"/>
      <c r="G4" s="44"/>
      <c r="H4" s="44"/>
      <c r="I4" s="3" t="s">
        <v>10</v>
      </c>
      <c r="J4" s="14" t="s">
        <v>11</v>
      </c>
    </row>
    <row r="5" spans="1:10" x14ac:dyDescent="0.25">
      <c r="A5" s="2" t="s">
        <v>12</v>
      </c>
      <c r="B5" s="2" t="s">
        <v>13</v>
      </c>
      <c r="C5" s="2"/>
      <c r="D5" s="15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0" x14ac:dyDescent="0.25">
      <c r="A6" s="8">
        <v>41394</v>
      </c>
      <c r="B6" s="8">
        <v>41394</v>
      </c>
      <c r="C6" s="9" t="s">
        <v>18</v>
      </c>
      <c r="D6" s="19" t="s">
        <v>17</v>
      </c>
      <c r="E6" s="22"/>
      <c r="F6" s="23"/>
      <c r="G6" s="23">
        <v>7</v>
      </c>
      <c r="H6" s="11"/>
      <c r="I6" s="12"/>
      <c r="J6" s="13">
        <f t="shared" ref="J6:J11" si="0">SUM(E6:I6)</f>
        <v>7</v>
      </c>
    </row>
    <row r="7" spans="1:10" x14ac:dyDescent="0.25">
      <c r="A7" s="8">
        <v>41401</v>
      </c>
      <c r="B7" s="8">
        <v>41401</v>
      </c>
      <c r="C7" s="9" t="s">
        <v>18</v>
      </c>
      <c r="D7" s="19" t="s">
        <v>17</v>
      </c>
      <c r="E7" s="22"/>
      <c r="F7" s="23"/>
      <c r="G7" s="23">
        <v>11</v>
      </c>
      <c r="H7" s="11"/>
      <c r="I7" s="12"/>
      <c r="J7" s="13">
        <f t="shared" si="0"/>
        <v>11</v>
      </c>
    </row>
    <row r="8" spans="1:10" x14ac:dyDescent="0.25">
      <c r="A8" s="8">
        <v>41432</v>
      </c>
      <c r="B8" s="8">
        <v>41432</v>
      </c>
      <c r="C8" s="9" t="s">
        <v>18</v>
      </c>
      <c r="D8" s="19" t="s">
        <v>17</v>
      </c>
      <c r="E8" s="22"/>
      <c r="F8" s="23"/>
      <c r="G8" s="23">
        <v>8</v>
      </c>
      <c r="H8" s="11"/>
      <c r="I8" s="12"/>
      <c r="J8" s="13">
        <f t="shared" si="0"/>
        <v>8</v>
      </c>
    </row>
    <row r="9" spans="1:10" x14ac:dyDescent="0.25">
      <c r="A9" s="8">
        <v>41434</v>
      </c>
      <c r="B9" s="8">
        <v>41436</v>
      </c>
      <c r="C9" s="9" t="s">
        <v>15</v>
      </c>
      <c r="D9" s="19" t="s">
        <v>19</v>
      </c>
      <c r="E9" s="22">
        <v>342</v>
      </c>
      <c r="F9" s="23"/>
      <c r="G9" s="23">
        <f>60+13.89+41.67+60</f>
        <v>175.56</v>
      </c>
      <c r="H9" s="23">
        <f>114.93+374.86</f>
        <v>489.79</v>
      </c>
      <c r="I9" s="24">
        <v>3.99</v>
      </c>
      <c r="J9" s="13">
        <f t="shared" si="0"/>
        <v>1011.3399999999999</v>
      </c>
    </row>
    <row r="10" spans="1:10" x14ac:dyDescent="0.25">
      <c r="A10" s="8">
        <v>41446</v>
      </c>
      <c r="B10" s="8">
        <v>41451</v>
      </c>
      <c r="C10" s="9" t="s">
        <v>16</v>
      </c>
      <c r="D10" s="19" t="s">
        <v>19</v>
      </c>
      <c r="E10" s="22">
        <v>2556.25</v>
      </c>
      <c r="F10" s="23"/>
      <c r="G10" s="23">
        <v>66</v>
      </c>
      <c r="H10" s="23">
        <v>287.82</v>
      </c>
      <c r="I10" s="24">
        <f>120+7.2</f>
        <v>127.2</v>
      </c>
      <c r="J10" s="13">
        <f t="shared" si="0"/>
        <v>3037.27</v>
      </c>
    </row>
    <row r="11" spans="1:10" x14ac:dyDescent="0.25">
      <c r="A11" s="8">
        <v>41407</v>
      </c>
      <c r="B11" s="8">
        <v>41410</v>
      </c>
      <c r="C11" s="9" t="s">
        <v>25</v>
      </c>
      <c r="D11" s="19" t="s">
        <v>19</v>
      </c>
      <c r="E11" s="22">
        <v>4133.8500000000004</v>
      </c>
      <c r="F11" s="23"/>
      <c r="G11" s="23"/>
      <c r="H11" s="23"/>
      <c r="I11" s="24"/>
      <c r="J11" s="13">
        <f t="shared" si="0"/>
        <v>4133.8500000000004</v>
      </c>
    </row>
    <row r="12" spans="1:10" x14ac:dyDescent="0.25">
      <c r="A12" s="8"/>
      <c r="B12" s="8"/>
      <c r="C12" s="9"/>
      <c r="D12" s="19"/>
      <c r="E12" s="10"/>
      <c r="F12" s="11"/>
      <c r="G12" s="11"/>
      <c r="H12" s="11"/>
      <c r="I12" s="12"/>
      <c r="J12" s="13"/>
    </row>
    <row r="13" spans="1:10" x14ac:dyDescent="0.25">
      <c r="A13" s="8"/>
      <c r="B13" s="8"/>
      <c r="C13" s="9"/>
      <c r="D13" s="19"/>
      <c r="E13" s="10"/>
      <c r="F13" s="11"/>
      <c r="G13" s="11"/>
      <c r="H13" s="11"/>
      <c r="I13" s="12"/>
      <c r="J13" s="13"/>
    </row>
    <row r="14" spans="1:10" x14ac:dyDescent="0.25">
      <c r="A14" s="8"/>
      <c r="B14" s="8"/>
      <c r="C14" s="9"/>
      <c r="D14" s="19"/>
      <c r="E14" s="10"/>
      <c r="F14" s="11"/>
      <c r="G14" s="11"/>
      <c r="H14" s="11"/>
      <c r="I14" s="12"/>
      <c r="J14" s="13"/>
    </row>
    <row r="15" spans="1:10" x14ac:dyDescent="0.25">
      <c r="A15" s="8"/>
      <c r="B15" s="8"/>
      <c r="C15" s="9"/>
      <c r="D15" s="19"/>
      <c r="E15" s="10"/>
      <c r="F15" s="11"/>
      <c r="G15" s="11"/>
      <c r="H15" s="11"/>
      <c r="I15" s="12"/>
      <c r="J15" s="13"/>
    </row>
    <row r="16" spans="1:10" x14ac:dyDescent="0.25">
      <c r="A16" s="8"/>
      <c r="B16" s="8"/>
      <c r="C16" s="9"/>
      <c r="D16" s="19"/>
      <c r="E16" s="10"/>
      <c r="F16" s="11"/>
      <c r="G16" s="11"/>
      <c r="H16" s="11"/>
      <c r="I16" s="12"/>
      <c r="J16" s="13"/>
    </row>
    <row r="17" spans="1:10" x14ac:dyDescent="0.25">
      <c r="A17" s="8"/>
      <c r="B17" s="8"/>
      <c r="C17" s="9"/>
      <c r="D17" s="19"/>
      <c r="E17" s="10"/>
      <c r="F17" s="11"/>
      <c r="G17" s="11"/>
      <c r="H17" s="11"/>
      <c r="I17" s="12"/>
      <c r="J17" s="13"/>
    </row>
    <row r="18" spans="1:10" x14ac:dyDescent="0.25">
      <c r="A18" s="8"/>
      <c r="B18" s="8"/>
      <c r="C18" s="9"/>
      <c r="D18" s="19"/>
      <c r="E18" s="10"/>
      <c r="F18" s="11"/>
      <c r="G18" s="11"/>
      <c r="H18" s="11"/>
      <c r="I18" s="12"/>
      <c r="J18" s="13"/>
    </row>
    <row r="21" spans="1:10" x14ac:dyDescent="0.25">
      <c r="H21" s="45" t="s">
        <v>20</v>
      </c>
      <c r="I21" s="45"/>
      <c r="J21" s="18">
        <f>SUM(J6:J20)</f>
        <v>8208.4599999999991</v>
      </c>
    </row>
  </sheetData>
  <mergeCells count="3">
    <mergeCell ref="A4:B4"/>
    <mergeCell ref="E4:H4"/>
    <mergeCell ref="H21:I21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14" sqref="D14"/>
    </sheetView>
  </sheetViews>
  <sheetFormatPr defaultRowHeight="15" x14ac:dyDescent="0.25"/>
  <cols>
    <col min="1" max="2" width="10.7109375" bestFit="1" customWidth="1"/>
    <col min="3" max="3" width="11.28515625" bestFit="1" customWidth="1"/>
    <col min="4" max="4" width="28.7109375" customWidth="1"/>
    <col min="7" max="7" width="8.28515625" bestFit="1" customWidth="1"/>
    <col min="8" max="8" width="22" bestFit="1" customWidth="1"/>
    <col min="9" max="9" width="17" customWidth="1"/>
    <col min="10" max="10" width="15" customWidth="1"/>
  </cols>
  <sheetData>
    <row r="1" spans="1:10" x14ac:dyDescent="0.25">
      <c r="A1" s="1" t="s">
        <v>14</v>
      </c>
      <c r="B1" s="1"/>
      <c r="C1" s="1"/>
    </row>
    <row r="2" spans="1:10" x14ac:dyDescent="0.25">
      <c r="A2" s="1" t="s">
        <v>0</v>
      </c>
      <c r="B2" s="1"/>
      <c r="C2" s="1" t="s">
        <v>22</v>
      </c>
    </row>
    <row r="4" spans="1:10" ht="30.75" thickBot="1" x14ac:dyDescent="0.3">
      <c r="A4" s="42" t="s">
        <v>2</v>
      </c>
      <c r="B4" s="43"/>
      <c r="C4" s="2" t="s">
        <v>3</v>
      </c>
      <c r="D4" s="2" t="s">
        <v>4</v>
      </c>
      <c r="E4" s="44" t="s">
        <v>5</v>
      </c>
      <c r="F4" s="44"/>
      <c r="G4" s="44"/>
      <c r="H4" s="44"/>
      <c r="I4" s="3" t="s">
        <v>10</v>
      </c>
      <c r="J4" s="16" t="s">
        <v>11</v>
      </c>
    </row>
    <row r="5" spans="1:10" x14ac:dyDescent="0.25">
      <c r="A5" s="2" t="s">
        <v>12</v>
      </c>
      <c r="B5" s="2" t="s">
        <v>13</v>
      </c>
      <c r="C5" s="2"/>
      <c r="D5" s="17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0" x14ac:dyDescent="0.25">
      <c r="A6" s="8">
        <v>41458</v>
      </c>
      <c r="B6" s="8">
        <v>41458</v>
      </c>
      <c r="C6" s="9" t="s">
        <v>18</v>
      </c>
      <c r="D6" s="19" t="s">
        <v>17</v>
      </c>
      <c r="E6" s="10"/>
      <c r="F6" s="11"/>
      <c r="G6" s="23">
        <v>10</v>
      </c>
      <c r="H6" s="11"/>
      <c r="I6" s="12"/>
      <c r="J6" s="13">
        <f t="shared" ref="J6:J14" si="0">SUM(E6:I6)</f>
        <v>10</v>
      </c>
    </row>
    <row r="7" spans="1:10" x14ac:dyDescent="0.25">
      <c r="A7" s="8">
        <v>41463</v>
      </c>
      <c r="B7" s="8">
        <v>41463</v>
      </c>
      <c r="C7" s="9" t="s">
        <v>18</v>
      </c>
      <c r="D7" s="19" t="s">
        <v>17</v>
      </c>
      <c r="E7" s="10"/>
      <c r="F7" s="11"/>
      <c r="G7" s="23">
        <v>6</v>
      </c>
      <c r="H7" s="11"/>
      <c r="I7" s="12"/>
      <c r="J7" s="13">
        <f t="shared" si="0"/>
        <v>6</v>
      </c>
    </row>
    <row r="8" spans="1:10" x14ac:dyDescent="0.25">
      <c r="A8" s="8">
        <v>41472</v>
      </c>
      <c r="B8" s="8">
        <v>41472</v>
      </c>
      <c r="C8" s="9" t="s">
        <v>18</v>
      </c>
      <c r="D8" s="19" t="s">
        <v>17</v>
      </c>
      <c r="E8" s="10"/>
      <c r="F8" s="11"/>
      <c r="G8" s="23">
        <v>8</v>
      </c>
      <c r="H8" s="11"/>
      <c r="I8" s="12"/>
      <c r="J8" s="13">
        <f t="shared" si="0"/>
        <v>8</v>
      </c>
    </row>
    <row r="9" spans="1:10" x14ac:dyDescent="0.25">
      <c r="A9" s="8">
        <v>41514</v>
      </c>
      <c r="B9" s="8">
        <v>41514</v>
      </c>
      <c r="C9" s="9" t="s">
        <v>18</v>
      </c>
      <c r="D9" s="19" t="s">
        <v>17</v>
      </c>
      <c r="E9" s="10"/>
      <c r="F9" s="11"/>
      <c r="G9" s="23">
        <v>22</v>
      </c>
      <c r="H9" s="11"/>
      <c r="I9" s="12"/>
      <c r="J9" s="13">
        <f t="shared" si="0"/>
        <v>22</v>
      </c>
    </row>
    <row r="10" spans="1:10" x14ac:dyDescent="0.25">
      <c r="A10" s="8">
        <v>41518</v>
      </c>
      <c r="B10" s="8">
        <v>41519</v>
      </c>
      <c r="C10" s="9" t="s">
        <v>24</v>
      </c>
      <c r="D10" s="19" t="s">
        <v>28</v>
      </c>
      <c r="E10" s="10"/>
      <c r="F10" s="11"/>
      <c r="G10" s="23">
        <f>29.67+76.2</f>
        <v>105.87</v>
      </c>
      <c r="H10" s="11">
        <v>149.70999999999998</v>
      </c>
      <c r="I10" s="12">
        <v>112</v>
      </c>
      <c r="J10" s="13">
        <f t="shared" si="0"/>
        <v>367.58</v>
      </c>
    </row>
    <row r="11" spans="1:10" x14ac:dyDescent="0.25">
      <c r="A11" s="32">
        <v>41525</v>
      </c>
      <c r="B11" s="32">
        <v>41525</v>
      </c>
      <c r="C11" s="33" t="s">
        <v>23</v>
      </c>
      <c r="D11" s="19" t="s">
        <v>19</v>
      </c>
      <c r="E11" s="10">
        <v>1106.8499999999999</v>
      </c>
      <c r="F11" s="31"/>
      <c r="G11" s="36">
        <v>35</v>
      </c>
      <c r="H11" s="36">
        <v>11.38</v>
      </c>
      <c r="I11" s="37"/>
      <c r="J11" s="38">
        <f t="shared" si="0"/>
        <v>1153.23</v>
      </c>
    </row>
    <row r="12" spans="1:10" x14ac:dyDescent="0.25">
      <c r="A12" s="32">
        <v>41527</v>
      </c>
      <c r="B12" s="32">
        <v>41527</v>
      </c>
      <c r="C12" s="33" t="s">
        <v>23</v>
      </c>
      <c r="D12" s="34" t="s">
        <v>19</v>
      </c>
      <c r="E12" s="35"/>
      <c r="F12" s="36"/>
      <c r="G12" s="36">
        <v>13.52</v>
      </c>
      <c r="H12" s="36">
        <v>222.26</v>
      </c>
      <c r="I12" s="37">
        <v>30</v>
      </c>
      <c r="J12" s="38">
        <f t="shared" si="0"/>
        <v>265.77999999999997</v>
      </c>
    </row>
    <row r="13" spans="1:10" x14ac:dyDescent="0.25">
      <c r="A13" s="32">
        <v>41528</v>
      </c>
      <c r="B13" s="32">
        <v>41528</v>
      </c>
      <c r="C13" s="33" t="s">
        <v>23</v>
      </c>
      <c r="D13" s="34" t="s">
        <v>19</v>
      </c>
      <c r="E13" s="35"/>
      <c r="F13" s="36"/>
      <c r="G13" s="36"/>
      <c r="H13" s="36">
        <v>25.3</v>
      </c>
      <c r="I13" s="37">
        <v>500</v>
      </c>
      <c r="J13" s="38">
        <f t="shared" si="0"/>
        <v>525.29999999999995</v>
      </c>
    </row>
    <row r="14" spans="1:10" x14ac:dyDescent="0.25">
      <c r="A14" s="32">
        <v>41529</v>
      </c>
      <c r="B14" s="32">
        <v>41529</v>
      </c>
      <c r="C14" s="33" t="s">
        <v>23</v>
      </c>
      <c r="D14" s="34" t="s">
        <v>19</v>
      </c>
      <c r="E14" s="30"/>
      <c r="F14" s="31"/>
      <c r="G14" s="36">
        <v>33</v>
      </c>
      <c r="H14" s="36"/>
      <c r="I14" s="37"/>
      <c r="J14" s="38">
        <f t="shared" si="0"/>
        <v>33</v>
      </c>
    </row>
    <row r="15" spans="1:10" x14ac:dyDescent="0.25">
      <c r="A15" s="8"/>
      <c r="B15" s="8"/>
      <c r="C15" s="9"/>
      <c r="D15" s="19"/>
      <c r="E15" s="10"/>
      <c r="F15" s="11"/>
      <c r="G15" s="11"/>
      <c r="H15" s="11"/>
      <c r="I15" s="12"/>
      <c r="J15" s="13"/>
    </row>
    <row r="18" spans="8:10" x14ac:dyDescent="0.25">
      <c r="H18" s="45" t="s">
        <v>21</v>
      </c>
      <c r="I18" s="45"/>
      <c r="J18" s="18">
        <f>SUM(J6:J17)</f>
        <v>2390.89</v>
      </c>
    </row>
    <row r="20" spans="8:10" x14ac:dyDescent="0.25">
      <c r="J20" s="39"/>
    </row>
    <row r="21" spans="8:10" x14ac:dyDescent="0.25">
      <c r="J21" s="39"/>
    </row>
  </sheetData>
  <sortState ref="A6:J14">
    <sortCondition ref="A6:A14"/>
  </sortState>
  <mergeCells count="3">
    <mergeCell ref="A4:B4"/>
    <mergeCell ref="E4:H4"/>
    <mergeCell ref="H18:I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C3" sqref="C3"/>
    </sheetView>
  </sheetViews>
  <sheetFormatPr defaultRowHeight="15" x14ac:dyDescent="0.25"/>
  <cols>
    <col min="1" max="2" width="10.7109375" bestFit="1" customWidth="1"/>
    <col min="3" max="3" width="19.5703125" bestFit="1" customWidth="1"/>
    <col min="4" max="4" width="28.7109375" customWidth="1"/>
    <col min="7" max="7" width="8.28515625" bestFit="1" customWidth="1"/>
    <col min="8" max="8" width="22" bestFit="1" customWidth="1"/>
    <col min="9" max="9" width="17" customWidth="1"/>
    <col min="10" max="10" width="15" customWidth="1"/>
  </cols>
  <sheetData>
    <row r="1" spans="1:10" x14ac:dyDescent="0.25">
      <c r="A1" s="1" t="s">
        <v>14</v>
      </c>
      <c r="B1" s="1"/>
      <c r="C1" s="1"/>
    </row>
    <row r="2" spans="1:10" x14ac:dyDescent="0.25">
      <c r="A2" s="1" t="s">
        <v>0</v>
      </c>
      <c r="B2" s="1"/>
      <c r="C2" s="1" t="s">
        <v>31</v>
      </c>
    </row>
    <row r="4" spans="1:10" ht="30.75" thickBot="1" x14ac:dyDescent="0.3">
      <c r="A4" s="42" t="s">
        <v>2</v>
      </c>
      <c r="B4" s="43"/>
      <c r="C4" s="2" t="s">
        <v>3</v>
      </c>
      <c r="D4" s="2" t="s">
        <v>4</v>
      </c>
      <c r="E4" s="44" t="s">
        <v>5</v>
      </c>
      <c r="F4" s="44"/>
      <c r="G4" s="44"/>
      <c r="H4" s="44"/>
      <c r="I4" s="3" t="s">
        <v>10</v>
      </c>
      <c r="J4" s="21" t="s">
        <v>11</v>
      </c>
    </row>
    <row r="5" spans="1:10" x14ac:dyDescent="0.25">
      <c r="A5" s="2" t="s">
        <v>12</v>
      </c>
      <c r="B5" s="2" t="s">
        <v>13</v>
      </c>
      <c r="C5" s="2"/>
      <c r="D5" s="20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0" x14ac:dyDescent="0.25">
      <c r="A6" s="8">
        <v>41564</v>
      </c>
      <c r="B6" s="8">
        <f>A6</f>
        <v>41564</v>
      </c>
      <c r="C6" s="9" t="s">
        <v>18</v>
      </c>
      <c r="D6" s="19" t="s">
        <v>26</v>
      </c>
      <c r="E6" s="10"/>
      <c r="F6" s="11"/>
      <c r="G6" s="23">
        <v>9</v>
      </c>
      <c r="H6" s="11"/>
      <c r="I6" s="12"/>
      <c r="J6" s="13">
        <f t="shared" ref="J6:J7" si="0">SUM(E6:I6)</f>
        <v>9</v>
      </c>
    </row>
    <row r="7" spans="1:10" x14ac:dyDescent="0.25">
      <c r="A7" s="8">
        <v>41569</v>
      </c>
      <c r="B7" s="8">
        <f>A7</f>
        <v>41569</v>
      </c>
      <c r="C7" s="9" t="s">
        <v>18</v>
      </c>
      <c r="D7" s="19" t="s">
        <v>17</v>
      </c>
      <c r="E7" s="10"/>
      <c r="F7" s="11"/>
      <c r="G7" s="23">
        <v>10</v>
      </c>
      <c r="H7" s="11"/>
      <c r="I7" s="12"/>
      <c r="J7" s="13">
        <f t="shared" si="0"/>
        <v>10</v>
      </c>
    </row>
    <row r="8" spans="1:10" x14ac:dyDescent="0.25">
      <c r="A8" s="25">
        <v>41603</v>
      </c>
      <c r="B8" s="25">
        <v>41605</v>
      </c>
      <c r="C8" s="9" t="s">
        <v>27</v>
      </c>
      <c r="D8" s="19" t="s">
        <v>19</v>
      </c>
      <c r="E8" s="26"/>
      <c r="F8" s="27"/>
      <c r="G8" s="27">
        <v>131.63999999999999</v>
      </c>
      <c r="H8" s="27">
        <v>300</v>
      </c>
      <c r="I8" s="12"/>
      <c r="J8" s="13">
        <f t="shared" ref="J8:J9" si="1">SUM(E8:I8)</f>
        <v>431.64</v>
      </c>
    </row>
    <row r="9" spans="1:10" x14ac:dyDescent="0.25">
      <c r="A9" s="8">
        <v>41612</v>
      </c>
      <c r="B9" s="8">
        <v>41612</v>
      </c>
      <c r="C9" s="9" t="s">
        <v>18</v>
      </c>
      <c r="D9" s="19" t="s">
        <v>17</v>
      </c>
      <c r="E9" s="10"/>
      <c r="F9" s="11"/>
      <c r="G9" s="11">
        <v>25</v>
      </c>
      <c r="H9" s="11"/>
      <c r="I9" s="28"/>
      <c r="J9" s="29">
        <f t="shared" si="1"/>
        <v>25</v>
      </c>
    </row>
    <row r="10" spans="1:10" x14ac:dyDescent="0.25">
      <c r="A10" s="8"/>
      <c r="B10" s="8"/>
      <c r="C10" s="9"/>
      <c r="D10" s="19"/>
      <c r="E10" s="10"/>
      <c r="F10" s="11"/>
      <c r="G10" s="11"/>
      <c r="H10" s="11"/>
      <c r="I10" s="28"/>
      <c r="J10" s="29"/>
    </row>
    <row r="11" spans="1:10" x14ac:dyDescent="0.25">
      <c r="A11" s="8"/>
      <c r="B11" s="8"/>
      <c r="C11" s="9"/>
      <c r="D11" s="19"/>
      <c r="E11" s="10"/>
      <c r="F11" s="11"/>
      <c r="G11" s="11"/>
      <c r="H11" s="11"/>
      <c r="I11" s="12"/>
      <c r="J11" s="13"/>
    </row>
    <row r="12" spans="1:10" x14ac:dyDescent="0.25">
      <c r="A12" s="8"/>
      <c r="B12" s="8"/>
      <c r="C12" s="9"/>
      <c r="D12" s="19"/>
      <c r="E12" s="10"/>
      <c r="F12" s="11"/>
      <c r="G12" s="11"/>
      <c r="H12" s="11"/>
      <c r="I12" s="12"/>
      <c r="J12" s="13"/>
    </row>
    <row r="13" spans="1:10" x14ac:dyDescent="0.25">
      <c r="A13" s="8"/>
      <c r="B13" s="8"/>
      <c r="C13" s="9"/>
      <c r="D13" s="19"/>
      <c r="E13" s="10"/>
      <c r="F13" s="11"/>
      <c r="G13" s="11"/>
      <c r="H13" s="11"/>
      <c r="I13" s="12"/>
      <c r="J13" s="13"/>
    </row>
    <row r="14" spans="1:10" x14ac:dyDescent="0.25">
      <c r="A14" s="8"/>
      <c r="B14" s="8"/>
      <c r="C14" s="9"/>
      <c r="D14" s="19"/>
      <c r="E14" s="10"/>
      <c r="F14" s="11"/>
      <c r="G14" s="11"/>
      <c r="H14" s="11"/>
      <c r="I14" s="12"/>
      <c r="J14" s="13"/>
    </row>
    <row r="15" spans="1:10" x14ac:dyDescent="0.25">
      <c r="A15" s="8"/>
      <c r="B15" s="8"/>
      <c r="C15" s="9"/>
      <c r="D15" s="19"/>
      <c r="E15" s="10"/>
      <c r="F15" s="11"/>
      <c r="G15" s="11"/>
      <c r="H15" s="11"/>
      <c r="I15" s="12"/>
      <c r="J15" s="13"/>
    </row>
    <row r="18" spans="8:10" x14ac:dyDescent="0.25">
      <c r="H18" s="45" t="s">
        <v>21</v>
      </c>
      <c r="I18" s="45"/>
      <c r="J18" s="18">
        <f>SUM(J6:J17)</f>
        <v>475.64</v>
      </c>
    </row>
  </sheetData>
  <sortState ref="A6:J11">
    <sortCondition ref="A6:A11"/>
  </sortState>
  <mergeCells count="3">
    <mergeCell ref="A4:B4"/>
    <mergeCell ref="E4:H4"/>
    <mergeCell ref="H18:I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9" sqref="F9"/>
    </sheetView>
  </sheetViews>
  <sheetFormatPr defaultRowHeight="15" x14ac:dyDescent="0.25"/>
  <cols>
    <col min="1" max="2" width="10.7109375" bestFit="1" customWidth="1"/>
    <col min="3" max="3" width="19.5703125" bestFit="1" customWidth="1"/>
    <col min="4" max="4" width="28.7109375" customWidth="1"/>
    <col min="7" max="7" width="8.28515625" bestFit="1" customWidth="1"/>
    <col min="8" max="8" width="22" bestFit="1" customWidth="1"/>
    <col min="9" max="9" width="17" customWidth="1"/>
    <col min="10" max="10" width="15" customWidth="1"/>
  </cols>
  <sheetData>
    <row r="1" spans="1:10" x14ac:dyDescent="0.25">
      <c r="A1" s="1" t="s">
        <v>14</v>
      </c>
      <c r="B1" s="1"/>
      <c r="C1" s="1"/>
    </row>
    <row r="2" spans="1:10" x14ac:dyDescent="0.25">
      <c r="A2" s="1" t="s">
        <v>0</v>
      </c>
      <c r="B2" s="1"/>
      <c r="C2" s="1" t="s">
        <v>29</v>
      </c>
    </row>
    <row r="4" spans="1:10" ht="30.75" thickBot="1" x14ac:dyDescent="0.3">
      <c r="A4" s="42" t="s">
        <v>2</v>
      </c>
      <c r="B4" s="43"/>
      <c r="C4" s="2" t="s">
        <v>3</v>
      </c>
      <c r="D4" s="2" t="s">
        <v>4</v>
      </c>
      <c r="E4" s="44" t="s">
        <v>5</v>
      </c>
      <c r="F4" s="44"/>
      <c r="G4" s="44"/>
      <c r="H4" s="44"/>
      <c r="I4" s="3" t="s">
        <v>10</v>
      </c>
      <c r="J4" s="41" t="s">
        <v>11</v>
      </c>
    </row>
    <row r="5" spans="1:10" x14ac:dyDescent="0.25">
      <c r="A5" s="2" t="s">
        <v>12</v>
      </c>
      <c r="B5" s="2" t="s">
        <v>13</v>
      </c>
      <c r="C5" s="2"/>
      <c r="D5" s="40"/>
      <c r="E5" s="4" t="s">
        <v>6</v>
      </c>
      <c r="F5" s="5" t="s">
        <v>7</v>
      </c>
      <c r="G5" s="5" t="s">
        <v>8</v>
      </c>
      <c r="H5" s="5" t="s">
        <v>9</v>
      </c>
      <c r="I5" s="6"/>
      <c r="J5" s="7"/>
    </row>
    <row r="6" spans="1:10" x14ac:dyDescent="0.25">
      <c r="A6" s="8">
        <v>41709</v>
      </c>
      <c r="B6" s="8">
        <v>41709</v>
      </c>
      <c r="C6" s="9" t="s">
        <v>18</v>
      </c>
      <c r="D6" s="19" t="s">
        <v>17</v>
      </c>
      <c r="E6" s="10"/>
      <c r="F6" s="11"/>
      <c r="G6" s="23">
        <v>8</v>
      </c>
      <c r="H6" s="11"/>
      <c r="I6" s="12"/>
      <c r="J6" s="13">
        <f t="shared" ref="J6:J9" si="0">SUM(E6:I6)</f>
        <v>8</v>
      </c>
    </row>
    <row r="7" spans="1:10" x14ac:dyDescent="0.25">
      <c r="A7" s="8">
        <v>41710</v>
      </c>
      <c r="B7" s="8">
        <v>41710</v>
      </c>
      <c r="C7" s="9" t="s">
        <v>18</v>
      </c>
      <c r="D7" s="19" t="s">
        <v>17</v>
      </c>
      <c r="E7" s="10"/>
      <c r="F7" s="11"/>
      <c r="G7" s="23">
        <v>12</v>
      </c>
      <c r="H7" s="11"/>
      <c r="I7" s="12"/>
      <c r="J7" s="13">
        <f t="shared" si="0"/>
        <v>12</v>
      </c>
    </row>
    <row r="8" spans="1:10" x14ac:dyDescent="0.25">
      <c r="A8" s="25">
        <v>41716</v>
      </c>
      <c r="B8" s="25">
        <v>41716</v>
      </c>
      <c r="C8" s="9" t="s">
        <v>18</v>
      </c>
      <c r="D8" s="19" t="s">
        <v>17</v>
      </c>
      <c r="E8" s="26"/>
      <c r="F8" s="27"/>
      <c r="G8" s="27">
        <v>23</v>
      </c>
      <c r="H8" s="27"/>
      <c r="I8" s="12"/>
      <c r="J8" s="13">
        <f t="shared" si="0"/>
        <v>23</v>
      </c>
    </row>
    <row r="9" spans="1:10" x14ac:dyDescent="0.25">
      <c r="A9" s="8">
        <v>41729</v>
      </c>
      <c r="B9" s="8">
        <v>41729</v>
      </c>
      <c r="C9" s="9" t="s">
        <v>30</v>
      </c>
      <c r="D9" s="19" t="s">
        <v>32</v>
      </c>
      <c r="E9" s="10">
        <v>139.5</v>
      </c>
      <c r="F9" s="11"/>
      <c r="G9" s="11">
        <v>33</v>
      </c>
      <c r="H9" s="11"/>
      <c r="I9" s="28">
        <v>6.9</v>
      </c>
      <c r="J9" s="29">
        <f t="shared" si="0"/>
        <v>179.4</v>
      </c>
    </row>
    <row r="10" spans="1:10" x14ac:dyDescent="0.25">
      <c r="A10" s="8"/>
      <c r="B10" s="8"/>
      <c r="C10" s="9"/>
      <c r="D10" s="19"/>
      <c r="E10" s="10"/>
      <c r="F10" s="11"/>
      <c r="G10" s="11"/>
      <c r="H10" s="11"/>
      <c r="I10" s="28"/>
      <c r="J10" s="29"/>
    </row>
    <row r="11" spans="1:10" x14ac:dyDescent="0.25">
      <c r="A11" s="8"/>
      <c r="B11" s="8"/>
      <c r="C11" s="9"/>
      <c r="D11" s="19"/>
      <c r="E11" s="10"/>
      <c r="F11" s="11"/>
      <c r="G11" s="11"/>
      <c r="H11" s="11"/>
      <c r="I11" s="12"/>
      <c r="J11" s="13"/>
    </row>
    <row r="12" spans="1:10" x14ac:dyDescent="0.25">
      <c r="A12" s="8"/>
      <c r="B12" s="8"/>
      <c r="C12" s="9"/>
      <c r="D12" s="19"/>
      <c r="E12" s="10"/>
      <c r="F12" s="11"/>
      <c r="G12" s="11"/>
      <c r="H12" s="11"/>
      <c r="I12" s="12"/>
      <c r="J12" s="13"/>
    </row>
    <row r="13" spans="1:10" x14ac:dyDescent="0.25">
      <c r="A13" s="8"/>
      <c r="B13" s="8"/>
      <c r="C13" s="9"/>
      <c r="D13" s="19"/>
      <c r="E13" s="10"/>
      <c r="F13" s="11"/>
      <c r="G13" s="11"/>
      <c r="H13" s="11"/>
      <c r="I13" s="12"/>
      <c r="J13" s="13"/>
    </row>
    <row r="14" spans="1:10" x14ac:dyDescent="0.25">
      <c r="A14" s="8"/>
      <c r="B14" s="8"/>
      <c r="C14" s="9"/>
      <c r="D14" s="19"/>
      <c r="E14" s="10"/>
      <c r="F14" s="11"/>
      <c r="G14" s="11"/>
      <c r="H14" s="11"/>
      <c r="I14" s="12"/>
      <c r="J14" s="13"/>
    </row>
    <row r="15" spans="1:10" x14ac:dyDescent="0.25">
      <c r="A15" s="8"/>
      <c r="B15" s="8"/>
      <c r="C15" s="9"/>
      <c r="D15" s="19"/>
      <c r="E15" s="10"/>
      <c r="F15" s="11"/>
      <c r="G15" s="11"/>
      <c r="H15" s="11"/>
      <c r="I15" s="12"/>
      <c r="J15" s="13"/>
    </row>
    <row r="18" spans="8:10" x14ac:dyDescent="0.25">
      <c r="H18" s="45" t="s">
        <v>21</v>
      </c>
      <c r="I18" s="45"/>
      <c r="J18" s="18">
        <f>SUM(J6:J17)</f>
        <v>222.4</v>
      </c>
    </row>
  </sheetData>
  <mergeCells count="3">
    <mergeCell ref="A4:B4"/>
    <mergeCell ref="E4:H4"/>
    <mergeCell ref="H18:I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Apr-Jun 2013</vt:lpstr>
      <vt:lpstr>Jul-Sep 2013</vt:lpstr>
      <vt:lpstr>Oct-Dec 2013</vt:lpstr>
      <vt:lpstr>Jan-Mar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2014-04-10T13:51:30Z</dcterms:modified>
</cp:coreProperties>
</file>