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2013'!$A$6:$J$7</definedName>
  </definedNames>
  <calcPr calcId="152511"/>
</workbook>
</file>

<file path=xl/calcChain.xml><?xml version="1.0" encoding="utf-8"?>
<calcChain xmlns="http://schemas.openxmlformats.org/spreadsheetml/2006/main">
  <c r="G7" i="1" l="1"/>
  <c r="H6" i="4" l="1"/>
  <c r="J9" i="3" l="1"/>
  <c r="J14" i="3" l="1"/>
  <c r="J13" i="3"/>
  <c r="J12" i="3"/>
  <c r="J11" i="3"/>
  <c r="J10" i="3"/>
  <c r="J15" i="4"/>
  <c r="J14" i="4"/>
  <c r="J13" i="4"/>
  <c r="J12" i="4"/>
  <c r="J11" i="4"/>
  <c r="J10" i="4"/>
  <c r="J9" i="4"/>
  <c r="J8" i="4"/>
  <c r="J7" i="4"/>
  <c r="J6" i="4" l="1"/>
  <c r="J34" i="4" l="1"/>
  <c r="J6" i="2"/>
  <c r="G7" i="2"/>
  <c r="J8" i="3" l="1"/>
  <c r="J7" i="2" l="1"/>
  <c r="G6" i="3" l="1"/>
  <c r="J6" i="3" s="1"/>
  <c r="J7" i="3"/>
  <c r="J23" i="3" l="1"/>
  <c r="J34" i="2"/>
  <c r="F7" i="1"/>
  <c r="J7" i="1" s="1"/>
  <c r="F6" i="1"/>
  <c r="J6" i="1" s="1"/>
  <c r="J34" i="1" l="1"/>
</calcChain>
</file>

<file path=xl/sharedStrings.xml><?xml version="1.0" encoding="utf-8"?>
<sst xmlns="http://schemas.openxmlformats.org/spreadsheetml/2006/main" count="85" uniqueCount="39">
  <si>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</si>
  <si>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</si>
  <si>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</si>
  <si>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</si>
  <si>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</si>
  <si>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</si>
  <si>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</si>
  <si>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</si>
  <si>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</si>
  <si>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</si>
  <si>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</si>
  <si>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</si>
  <si>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</si>
  <si>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</si>
  <si>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</si>
  <si>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Edinburgh</t>
  </si>
  <si>
    <t>Official Meeting</t>
  </si>
  <si>
    <t>Manchester</t>
  </si>
  <si>
    <t>July - September</t>
  </si>
  <si>
    <t>Total Expenses for Q2</t>
  </si>
  <si>
    <t>October - December</t>
  </si>
  <si>
    <t>Cambridge</t>
  </si>
  <si>
    <t>Malaysia</t>
  </si>
  <si>
    <t>Surrey</t>
  </si>
  <si>
    <t>Conference</t>
  </si>
  <si>
    <t>York</t>
  </si>
  <si>
    <t>Footnote:</t>
  </si>
  <si>
    <t xml:space="preserve">Malaysia - </t>
  </si>
  <si>
    <t>To deliver training</t>
  </si>
  <si>
    <t>Lithuania</t>
  </si>
  <si>
    <t>Cost of the air tickets along with the costs of the accommodation was paid for by the Securities Commision</t>
  </si>
  <si>
    <t>Lithuania -</t>
  </si>
  <si>
    <t xml:space="preserve">Symposium </t>
  </si>
  <si>
    <t>Cost of the accommodation funded through the European Judicial Network.</t>
  </si>
  <si>
    <t>January  - March 2014</t>
  </si>
  <si>
    <t>Total Expenses for Q4</t>
  </si>
  <si>
    <t>Croatia</t>
  </si>
  <si>
    <t>Offical Meeting</t>
  </si>
  <si>
    <t>Brussels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</si>
</sst>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activeCell="D7" sqref="D7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43" t="s">
        <v>2</v>
      </c>
      <c r="B4" s="44"/>
      <c r="C4" s="2" t="s">
        <v>3</v>
      </c>
      <c r="D4" s="2" t="s">
        <v>4</v>
      </c>
      <c r="E4" s="45" t="s">
        <v>5</v>
      </c>
      <c r="F4" s="45"/>
      <c r="G4" s="45"/>
      <c r="H4" s="45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41381</v>
      </c>
      <c r="B6" s="8">
        <v>41381</v>
      </c>
      <c r="C6" s="18" t="s">
        <v>17</v>
      </c>
      <c r="D6" s="25" t="s">
        <v>16</v>
      </c>
      <c r="E6" s="11"/>
      <c r="F6" s="12">
        <f>77.3+4</f>
        <v>81.3</v>
      </c>
      <c r="G6" s="12"/>
      <c r="H6" s="12"/>
      <c r="I6" s="13"/>
      <c r="J6" s="14">
        <f>SUM(E6:I6)</f>
        <v>81.3</v>
      </c>
    </row>
    <row r="7" spans="1:11" x14ac:dyDescent="0.25">
      <c r="A7" s="8">
        <v>41422</v>
      </c>
      <c r="B7" s="8">
        <v>41422</v>
      </c>
      <c r="C7" s="18" t="s">
        <v>15</v>
      </c>
      <c r="D7" s="25" t="s">
        <v>16</v>
      </c>
      <c r="E7" s="11"/>
      <c r="F7" s="12">
        <f>187+2.5+3.5</f>
        <v>193</v>
      </c>
      <c r="G7" s="34">
        <f>11/2</f>
        <v>5.5</v>
      </c>
      <c r="H7" s="12"/>
      <c r="I7" s="13"/>
      <c r="J7" s="14">
        <f>SUM(E7:I7)</f>
        <v>198.5</v>
      </c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6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6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6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46" t="s">
        <v>14</v>
      </c>
      <c r="I34" s="46"/>
      <c r="J34" s="21">
        <f>SUM(J6:J33)</f>
        <v>279.8</v>
      </c>
    </row>
  </sheetData>
  <sortState ref="A6:J7">
    <sortCondition ref="A6:A7"/>
  </sortState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A4" workbookViewId="0">
      <selection activeCell="G13" sqref="G13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5" max="7" width="10" bestFit="1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18</v>
      </c>
    </row>
    <row r="4" spans="1:11" ht="60.75" thickBot="1" x14ac:dyDescent="0.3">
      <c r="A4" s="43" t="s">
        <v>2</v>
      </c>
      <c r="B4" s="44"/>
      <c r="C4" s="2" t="s">
        <v>3</v>
      </c>
      <c r="D4" s="2" t="s">
        <v>4</v>
      </c>
      <c r="E4" s="45" t="s">
        <v>5</v>
      </c>
      <c r="F4" s="45"/>
      <c r="G4" s="45"/>
      <c r="H4" s="45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41480</v>
      </c>
      <c r="B6" s="8">
        <v>41480</v>
      </c>
      <c r="C6" s="18" t="s">
        <v>25</v>
      </c>
      <c r="D6" s="25" t="s">
        <v>16</v>
      </c>
      <c r="E6" s="15"/>
      <c r="F6" s="12">
        <v>110.52</v>
      </c>
      <c r="G6" s="29"/>
      <c r="H6" s="29"/>
      <c r="I6" s="30"/>
      <c r="J6" s="14">
        <f>SUM(E6:I6)</f>
        <v>110.52</v>
      </c>
    </row>
    <row r="7" spans="1:11" x14ac:dyDescent="0.25">
      <c r="A7" s="8">
        <v>41520</v>
      </c>
      <c r="B7" s="8">
        <v>41521</v>
      </c>
      <c r="C7" s="18" t="s">
        <v>21</v>
      </c>
      <c r="D7" s="25" t="s">
        <v>32</v>
      </c>
      <c r="E7" s="11"/>
      <c r="F7" s="12">
        <v>21.68</v>
      </c>
      <c r="G7" s="34">
        <f>7+8</f>
        <v>15</v>
      </c>
      <c r="H7" s="12">
        <v>283.70999999999998</v>
      </c>
      <c r="I7" s="13">
        <v>112</v>
      </c>
      <c r="J7" s="14">
        <f>SUM(E7:I7)</f>
        <v>432.39</v>
      </c>
    </row>
    <row r="8" spans="1:11" x14ac:dyDescent="0.25">
      <c r="A8" s="8"/>
      <c r="B8" s="28"/>
      <c r="C8" s="18"/>
      <c r="D8" s="25"/>
      <c r="E8" s="15"/>
      <c r="F8" s="12"/>
      <c r="G8" s="29"/>
      <c r="H8" s="29"/>
      <c r="I8" s="30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46" t="s">
        <v>19</v>
      </c>
      <c r="I34" s="46"/>
      <c r="J34" s="21">
        <f>SUM(J6:J33)</f>
        <v>542.91</v>
      </c>
    </row>
  </sheetData>
  <sortState ref="A6:J7">
    <sortCondition ref="A6:A7"/>
  </sortState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D8" sqref="D8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5" max="7" width="10" bestFit="1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20</v>
      </c>
    </row>
    <row r="4" spans="1:11" ht="60.75" thickBot="1" x14ac:dyDescent="0.3">
      <c r="A4" s="43" t="s">
        <v>2</v>
      </c>
      <c r="B4" s="44"/>
      <c r="C4" s="2" t="s">
        <v>3</v>
      </c>
      <c r="D4" s="2" t="s">
        <v>4</v>
      </c>
      <c r="E4" s="45" t="s">
        <v>5</v>
      </c>
      <c r="F4" s="45"/>
      <c r="G4" s="45"/>
      <c r="H4" s="45"/>
      <c r="I4" s="3" t="s">
        <v>10</v>
      </c>
      <c r="J4" s="26" t="s">
        <v>11</v>
      </c>
    </row>
    <row r="5" spans="1:11" x14ac:dyDescent="0.25">
      <c r="A5" s="2" t="s">
        <v>12</v>
      </c>
      <c r="B5" s="2" t="s">
        <v>13</v>
      </c>
      <c r="C5" s="2"/>
      <c r="D5" s="27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41574</v>
      </c>
      <c r="B6" s="8">
        <v>41578</v>
      </c>
      <c r="C6" s="18" t="s">
        <v>22</v>
      </c>
      <c r="D6" s="25" t="s">
        <v>28</v>
      </c>
      <c r="E6" s="11"/>
      <c r="F6" s="12">
        <v>20</v>
      </c>
      <c r="G6" s="12">
        <f>33.6+38.98</f>
        <v>72.58</v>
      </c>
      <c r="H6" s="12">
        <v>4.1900000000000004</v>
      </c>
      <c r="I6" s="13"/>
      <c r="J6" s="14">
        <f>SUM(E6:I6)</f>
        <v>96.77</v>
      </c>
    </row>
    <row r="7" spans="1:11" x14ac:dyDescent="0.25">
      <c r="A7" s="8">
        <v>41597</v>
      </c>
      <c r="B7" s="8">
        <v>41599</v>
      </c>
      <c r="C7" s="18" t="s">
        <v>29</v>
      </c>
      <c r="D7" s="25" t="s">
        <v>24</v>
      </c>
      <c r="E7" s="11">
        <v>190.45</v>
      </c>
      <c r="F7" s="12"/>
      <c r="G7" s="34">
        <v>77</v>
      </c>
      <c r="H7" s="12"/>
      <c r="I7" s="13"/>
      <c r="J7" s="14">
        <f t="shared" ref="J7:J14" si="0">SUM(E7:I7)</f>
        <v>267.45</v>
      </c>
    </row>
    <row r="8" spans="1:11" x14ac:dyDescent="0.25">
      <c r="A8" s="8">
        <v>41603</v>
      </c>
      <c r="B8" s="8">
        <v>41605</v>
      </c>
      <c r="C8" s="18" t="s">
        <v>23</v>
      </c>
      <c r="D8" s="25" t="s">
        <v>24</v>
      </c>
      <c r="E8" s="15"/>
      <c r="F8" s="16"/>
      <c r="G8" s="16"/>
      <c r="H8" s="16">
        <v>300</v>
      </c>
      <c r="I8" s="17"/>
      <c r="J8" s="14">
        <f t="shared" si="0"/>
        <v>300</v>
      </c>
    </row>
    <row r="9" spans="1:11" s="42" customFormat="1" x14ac:dyDescent="0.25">
      <c r="A9" s="36"/>
      <c r="B9" s="37"/>
      <c r="C9" s="38"/>
      <c r="D9" s="39"/>
      <c r="E9" s="40"/>
      <c r="F9" s="35"/>
      <c r="G9" s="35"/>
      <c r="H9" s="35"/>
      <c r="I9" s="41"/>
      <c r="J9" s="14">
        <f t="shared" si="0"/>
        <v>0</v>
      </c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>
        <f t="shared" si="0"/>
        <v>0</v>
      </c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>
        <f t="shared" si="0"/>
        <v>0</v>
      </c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>
        <f t="shared" si="0"/>
        <v>0</v>
      </c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>
        <f t="shared" si="0"/>
        <v>0</v>
      </c>
      <c r="K13" s="22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>
        <f t="shared" si="0"/>
        <v>0</v>
      </c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0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</row>
    <row r="18" spans="1:10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0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0" x14ac:dyDescent="0.25">
      <c r="A20" s="9"/>
      <c r="B20" s="9"/>
      <c r="C20" s="18"/>
      <c r="D20" s="10"/>
      <c r="E20" s="15"/>
      <c r="F20" s="16"/>
      <c r="G20" s="16"/>
      <c r="H20" s="16"/>
      <c r="I20" s="17"/>
      <c r="J20" s="14"/>
    </row>
    <row r="21" spans="1:10" x14ac:dyDescent="0.25">
      <c r="A21" s="9"/>
      <c r="B21" s="9"/>
      <c r="C21" s="18"/>
      <c r="D21" s="10"/>
      <c r="E21" s="15"/>
      <c r="F21" s="16"/>
      <c r="G21" s="16"/>
      <c r="H21" s="16"/>
      <c r="I21" s="17"/>
      <c r="J21" s="14"/>
    </row>
    <row r="23" spans="1:10" x14ac:dyDescent="0.25">
      <c r="H23" s="46" t="s">
        <v>19</v>
      </c>
      <c r="I23" s="46"/>
      <c r="J23" s="21">
        <f>SUM(J6:J22)</f>
        <v>664.22</v>
      </c>
    </row>
    <row r="26" spans="1:10" x14ac:dyDescent="0.25">
      <c r="B26" s="31" t="s">
        <v>26</v>
      </c>
    </row>
    <row r="27" spans="1:10" x14ac:dyDescent="0.25">
      <c r="B27" t="s">
        <v>27</v>
      </c>
      <c r="C27" t="s">
        <v>30</v>
      </c>
    </row>
    <row r="28" spans="1:10" x14ac:dyDescent="0.25">
      <c r="B28" t="s">
        <v>31</v>
      </c>
      <c r="C28" t="s">
        <v>33</v>
      </c>
    </row>
  </sheetData>
  <mergeCells count="3">
    <mergeCell ref="A4:B4"/>
    <mergeCell ref="E4:H4"/>
    <mergeCell ref="H23:I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topLeftCell="A16" workbookViewId="0">
      <selection activeCell="D11" sqref="D11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15.42578125" bestFit="1" customWidth="1"/>
    <col min="5" max="7" width="10" bestFit="1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34</v>
      </c>
    </row>
    <row r="4" spans="1:11" ht="60.75" thickBot="1" x14ac:dyDescent="0.3">
      <c r="A4" s="43" t="s">
        <v>2</v>
      </c>
      <c r="B4" s="44"/>
      <c r="C4" s="2" t="s">
        <v>3</v>
      </c>
      <c r="D4" s="2" t="s">
        <v>4</v>
      </c>
      <c r="E4" s="45" t="s">
        <v>5</v>
      </c>
      <c r="F4" s="45"/>
      <c r="G4" s="45"/>
      <c r="H4" s="45"/>
      <c r="I4" s="3" t="s">
        <v>10</v>
      </c>
      <c r="J4" s="33" t="s">
        <v>11</v>
      </c>
    </row>
    <row r="5" spans="1:11" x14ac:dyDescent="0.25">
      <c r="A5" s="2" t="s">
        <v>12</v>
      </c>
      <c r="B5" s="2" t="s">
        <v>13</v>
      </c>
      <c r="C5" s="2"/>
      <c r="D5" s="32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41724</v>
      </c>
      <c r="B6" s="8">
        <v>41726</v>
      </c>
      <c r="C6" s="18" t="s">
        <v>36</v>
      </c>
      <c r="D6" s="25" t="s">
        <v>24</v>
      </c>
      <c r="E6" s="15">
        <v>109.2</v>
      </c>
      <c r="F6" s="12">
        <v>34</v>
      </c>
      <c r="G6" s="35">
        <v>15.04</v>
      </c>
      <c r="H6" s="35">
        <f>125.5+1.75</f>
        <v>127.25</v>
      </c>
      <c r="I6" s="30"/>
      <c r="J6" s="14">
        <f>SUM(E6:I6)</f>
        <v>285.49</v>
      </c>
    </row>
    <row r="7" spans="1:11" x14ac:dyDescent="0.25">
      <c r="A7" s="8">
        <v>41729</v>
      </c>
      <c r="B7" s="8">
        <v>41730</v>
      </c>
      <c r="C7" s="18" t="s">
        <v>15</v>
      </c>
      <c r="D7" s="25" t="s">
        <v>37</v>
      </c>
      <c r="E7" s="11"/>
      <c r="F7" s="34">
        <v>102</v>
      </c>
      <c r="G7" s="34"/>
      <c r="H7" s="34">
        <v>69</v>
      </c>
      <c r="I7" s="13"/>
      <c r="J7" s="14">
        <f t="shared" ref="J7:J15" si="0">SUM(E7:I7)</f>
        <v>171</v>
      </c>
    </row>
    <row r="8" spans="1:11" x14ac:dyDescent="0.25">
      <c r="A8" s="8">
        <v>41710</v>
      </c>
      <c r="B8" s="8">
        <v>41710</v>
      </c>
      <c r="C8" s="18" t="s">
        <v>38</v>
      </c>
      <c r="D8" s="25" t="s">
        <v>16</v>
      </c>
      <c r="E8" s="15"/>
      <c r="F8" s="12">
        <v>311.95</v>
      </c>
      <c r="G8" s="29"/>
      <c r="H8" s="12">
        <v>21.3</v>
      </c>
      <c r="I8" s="30"/>
      <c r="J8" s="14">
        <f t="shared" si="0"/>
        <v>333.25</v>
      </c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>
        <f t="shared" si="0"/>
        <v>0</v>
      </c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>
        <f t="shared" si="0"/>
        <v>0</v>
      </c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>
        <f t="shared" si="0"/>
        <v>0</v>
      </c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>
        <f t="shared" si="0"/>
        <v>0</v>
      </c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>
        <f t="shared" si="0"/>
        <v>0</v>
      </c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>
        <f t="shared" si="0"/>
        <v>0</v>
      </c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>
        <f t="shared" si="0"/>
        <v>0</v>
      </c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46" t="s">
        <v>35</v>
      </c>
      <c r="I34" s="46"/>
      <c r="J34" s="21">
        <f>SUM(J6:J33)</f>
        <v>789.74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8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2014-04-17T07:07:21Z</dcterms:modified>
</cp:coreProperties>
</file>